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240" yWindow="105" windowWidth="25200" windowHeight="14595"/>
  </bookViews>
  <sheets>
    <sheet name="WALLETS" sheetId="2" r:id="rId1"/>
    <sheet name="BELTS" sheetId="13" r:id="rId2"/>
  </sheets>
  <definedNames>
    <definedName name="_xlnm._FilterDatabase" localSheetId="0" hidden="1">WALLETS!$A$4:$D$4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3" l="1"/>
  <c r="F5" i="13"/>
  <c r="F12" i="13"/>
  <c r="F20" i="13"/>
  <c r="F28" i="13"/>
  <c r="F3" i="13"/>
  <c r="E3" i="13"/>
  <c r="D8" i="2"/>
  <c r="D26" i="2"/>
  <c r="D41" i="2"/>
  <c r="D3" i="2"/>
  <c r="F5" i="2"/>
  <c r="F6" i="2"/>
  <c r="F7" i="2"/>
  <c r="F8" i="2"/>
  <c r="F23" i="2"/>
  <c r="F24" i="2"/>
  <c r="F25" i="2"/>
  <c r="F26" i="2"/>
  <c r="F38" i="2"/>
  <c r="F39" i="2"/>
  <c r="F40" i="2"/>
  <c r="F41" i="2"/>
  <c r="F3" i="2"/>
  <c r="E3" i="2"/>
  <c r="D33" i="13"/>
  <c r="B57" i="2"/>
  <c r="B58" i="2"/>
  <c r="B59" i="2"/>
  <c r="B60" i="2"/>
</calcChain>
</file>

<file path=xl/sharedStrings.xml><?xml version="1.0" encoding="utf-8"?>
<sst xmlns="http://schemas.openxmlformats.org/spreadsheetml/2006/main" count="73" uniqueCount="20">
  <si>
    <t>NERO</t>
  </si>
  <si>
    <t>TOT</t>
  </si>
  <si>
    <t>PORTAFOGLIO</t>
  </si>
  <si>
    <t>TRUSSARDI COLLECTION</t>
  </si>
  <si>
    <t>ARTICLE</t>
  </si>
  <si>
    <t>DESCRIPTION</t>
  </si>
  <si>
    <t>COLOR</t>
  </si>
  <si>
    <t>UNITS</t>
  </si>
  <si>
    <t>RRP</t>
  </si>
  <si>
    <t>BLACK</t>
  </si>
  <si>
    <t>DARK BROWN</t>
  </si>
  <si>
    <t>BLEU</t>
  </si>
  <si>
    <t>RRP VALUE</t>
  </si>
  <si>
    <t>WALLET</t>
  </si>
  <si>
    <t>GRAND TOTAL</t>
  </si>
  <si>
    <t>QTY</t>
  </si>
  <si>
    <t>ITEM</t>
  </si>
  <si>
    <t>PHOTO</t>
  </si>
  <si>
    <t>BELT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</si>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</sst>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Eurostile"/>
    </font>
    <font>
      <sz val="11"/>
      <color theme="1"/>
      <name val="Eurostile"/>
    </font>
    <font>
      <sz val="11"/>
      <color theme="0"/>
      <name val="Eurostile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0" xfId="0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4" fillId="3" borderId="0" xfId="1" applyNumberFormat="1" applyFont="1" applyFill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7.jpg"/><Relationship Id="rId4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1339985</xdr:colOff>
      <xdr:row>9</xdr:row>
      <xdr:rowOff>11296</xdr:rowOff>
    </xdr:from>
    <xdr:to>
      <xdr:col>3</xdr:col>
      <xdr:colOff>1189593</xdr:colOff>
      <xdr:row>19</xdr:row>
      <xdr:rowOff>114300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108887" y="887294"/>
          <a:ext cx="1627004" cy="3507208"/>
        </a:xfrm>
        <a:prstGeom prst="rect">
          <a:avLst/>
        </a:prstGeom>
      </xdr:spPr>
    </xdr:pic>
    <xdr:clientData/>
  </xdr:twoCellAnchor>
  <xdr:twoCellAnchor editAs="oneCell">
    <xdr:from>
      <xdr:col>0</xdr:col>
      <xdr:colOff>246380</xdr:colOff>
      <xdr:row>8</xdr:row>
      <xdr:rowOff>142048</xdr:rowOff>
    </xdr:from>
    <xdr:to>
      <xdr:col>1</xdr:col>
      <xdr:colOff>1155700</xdr:colOff>
      <xdr:row>20</xdr:row>
      <xdr:rowOff>25400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" y="1805748"/>
          <a:ext cx="2738120" cy="1712152"/>
        </a:xfrm>
        <a:prstGeom prst="rect">
          <a:avLst/>
        </a:prstGeom>
      </xdr:spPr>
    </xdr:pic>
    <xdr:clientData/>
  </xdr:twoCellAnchor>
  <xdr:twoCellAnchor editAs="oneCell">
    <xdr:from>
      <xdr:col>0</xdr:col>
      <xdr:colOff>86500</xdr:colOff>
      <xdr:row>26</xdr:row>
      <xdr:rowOff>68720</xdr:rowOff>
    </xdr:from>
    <xdr:to>
      <xdr:col>2</xdr:col>
      <xdr:colOff>2482</xdr:colOff>
      <xdr:row>35</xdr:row>
      <xdr:rowOff>22860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0" y="4475620"/>
          <a:ext cx="3564057" cy="1325740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215900</xdr:colOff>
      <xdr:row>26</xdr:row>
      <xdr:rowOff>63500</xdr:rowOff>
    </xdr:from>
    <xdr:to>
      <xdr:col>3</xdr:col>
      <xdr:colOff>1303480</xdr:colOff>
      <xdr:row>34</xdr:row>
      <xdr:rowOff>88900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709390" y="3634510"/>
          <a:ext cx="1244600" cy="2916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1050290</xdr:colOff>
      <xdr:row>42</xdr:row>
      <xdr:rowOff>31750</xdr:rowOff>
    </xdr:from>
    <xdr:to>
      <xdr:col>3</xdr:col>
      <xdr:colOff>1499870</xdr:colOff>
      <xdr:row>53</xdr:row>
      <xdr:rowOff>16510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16500" y="6568440"/>
          <a:ext cx="1661160" cy="227838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42</xdr:row>
      <xdr:rowOff>14392</xdr:rowOff>
    </xdr:from>
    <xdr:to>
      <xdr:col>2</xdr:col>
      <xdr:colOff>711070</xdr:colOff>
      <xdr:row>52</xdr:row>
      <xdr:rowOff>127000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6859692"/>
          <a:ext cx="4231510" cy="163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5</xdr:row>
      <xdr:rowOff>50330</xdr:rowOff>
    </xdr:from>
    <xdr:to>
      <xdr:col>1</xdr:col>
      <xdr:colOff>1729740</xdr:colOff>
      <xdr:row>9</xdr:row>
      <xdr:rowOff>104140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00" y="1104430"/>
          <a:ext cx="1666240" cy="66341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12</xdr:row>
      <xdr:rowOff>12700</xdr:rowOff>
    </xdr:from>
    <xdr:to>
      <xdr:col>1</xdr:col>
      <xdr:colOff>1582552</xdr:colOff>
      <xdr:row>16</xdr:row>
      <xdr:rowOff>104140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2146300"/>
          <a:ext cx="1531752" cy="70104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21</xdr:row>
      <xdr:rowOff>25400</xdr:rowOff>
    </xdr:from>
    <xdr:to>
      <xdr:col>1</xdr:col>
      <xdr:colOff>1525327</xdr:colOff>
      <xdr:row>25</xdr:row>
      <xdr:rowOff>144780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00" y="3390900"/>
          <a:ext cx="1461827" cy="72898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1996440</xdr:colOff>
      <xdr:row>33</xdr:row>
      <xdr:rowOff>127000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4546600"/>
          <a:ext cx="192024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K8" sqref="K8"/>
    </sheetView>
  </sheetViews>
  <sheetFormatPr defaultColWidth="8.85546875" defaultRowHeight="14.25"/>
  <cols>
    <col min="1" max="4" width="24" style="1" customWidth="1"/>
    <col min="5" max="5" width="24" style="6" customWidth="1"/>
    <col min="6" max="6" width="24" style="1" customWidth="1"/>
    <col min="7" max="16384" width="8.85546875" style="1"/>
  </cols>
  <sheetData>
    <row r="1" spans="1:6">
      <c r="A1" s="25" t="s">
        <v>3</v>
      </c>
      <c r="B1" s="25"/>
      <c r="C1" s="25"/>
      <c r="D1" s="25"/>
    </row>
    <row r="2" spans="1:6" ht="47.1" customHeight="1">
      <c r="A2" s="25"/>
      <c r="B2" s="25"/>
      <c r="C2" s="25"/>
      <c r="D2" s="25"/>
    </row>
    <row r="3" spans="1:6" s="22" customFormat="1" ht="33" customHeight="1">
      <c r="D3" s="22">
        <f>D8+D26+D41</f>
        <v>3498</v>
      </c>
      <c r="E3" s="23">
        <f>F3/D3</f>
        <v>89.990000000000009</v>
      </c>
      <c r="F3" s="23">
        <f>SUM(F8+F26+F41)</f>
        <v>314785.02</v>
      </c>
    </row>
    <row r="4" spans="1:6">
      <c r="A4" s="2" t="s">
        <v>4</v>
      </c>
      <c r="B4" s="2" t="s">
        <v>5</v>
      </c>
      <c r="C4" s="2" t="s">
        <v>6</v>
      </c>
      <c r="D4" s="2" t="s">
        <v>7</v>
      </c>
      <c r="E4" s="7" t="s">
        <v>8</v>
      </c>
      <c r="F4" s="2" t="s">
        <v>12</v>
      </c>
    </row>
    <row r="5" spans="1:6">
      <c r="A5" s="3" t="s">
        <v>13</v>
      </c>
      <c r="B5" s="3">
        <v>411</v>
      </c>
      <c r="C5" s="3" t="s">
        <v>9</v>
      </c>
      <c r="D5" s="3">
        <v>366</v>
      </c>
      <c r="E5" s="8">
        <v>89.99</v>
      </c>
      <c r="F5" s="8">
        <f>E5*D5</f>
        <v>32936.339999999997</v>
      </c>
    </row>
    <row r="6" spans="1:6">
      <c r="A6" s="4"/>
      <c r="B6" s="4"/>
      <c r="C6" s="3" t="s">
        <v>10</v>
      </c>
      <c r="D6" s="3">
        <v>337</v>
      </c>
      <c r="E6" s="8">
        <v>89.99</v>
      </c>
      <c r="F6" s="8">
        <f t="shared" ref="F6:F7" si="0">E6*D6</f>
        <v>30326.629999999997</v>
      </c>
    </row>
    <row r="7" spans="1:6">
      <c r="A7" s="4"/>
      <c r="B7" s="4"/>
      <c r="C7" s="3" t="s">
        <v>11</v>
      </c>
      <c r="D7" s="3">
        <v>384</v>
      </c>
      <c r="E7" s="8">
        <v>89.99</v>
      </c>
      <c r="F7" s="8">
        <f t="shared" si="0"/>
        <v>34556.159999999996</v>
      </c>
    </row>
    <row r="8" spans="1:6">
      <c r="A8" s="4"/>
      <c r="B8" s="4"/>
      <c r="C8" s="3" t="s">
        <v>1</v>
      </c>
      <c r="D8" s="4">
        <f>SUM(D5:D7)</f>
        <v>1087</v>
      </c>
      <c r="E8" s="8"/>
      <c r="F8" s="8">
        <f>SUM(F5:F7)</f>
        <v>97819.12999999999</v>
      </c>
    </row>
    <row r="22" spans="1:6">
      <c r="A22" s="2" t="s">
        <v>4</v>
      </c>
      <c r="B22" s="2" t="s">
        <v>5</v>
      </c>
      <c r="C22" s="2" t="s">
        <v>6</v>
      </c>
      <c r="D22" s="2" t="s">
        <v>7</v>
      </c>
      <c r="E22" s="7" t="s">
        <v>8</v>
      </c>
      <c r="F22" s="2" t="s">
        <v>12</v>
      </c>
    </row>
    <row r="23" spans="1:6">
      <c r="A23" s="3" t="s">
        <v>2</v>
      </c>
      <c r="B23" s="3"/>
      <c r="C23" s="3" t="s">
        <v>9</v>
      </c>
      <c r="D23" s="3">
        <v>323</v>
      </c>
      <c r="E23" s="8">
        <v>89.99</v>
      </c>
      <c r="F23" s="8">
        <f>E23*D23</f>
        <v>29066.769999999997</v>
      </c>
    </row>
    <row r="24" spans="1:6">
      <c r="A24" s="4"/>
      <c r="B24" s="4"/>
      <c r="C24" s="3" t="s">
        <v>10</v>
      </c>
      <c r="D24" s="3">
        <v>101</v>
      </c>
      <c r="E24" s="8">
        <v>89.99</v>
      </c>
      <c r="F24" s="8">
        <f t="shared" ref="F24:F25" si="1">E24*D24</f>
        <v>9088.99</v>
      </c>
    </row>
    <row r="25" spans="1:6">
      <c r="A25" s="4"/>
      <c r="B25" s="4"/>
      <c r="C25" s="3" t="s">
        <v>11</v>
      </c>
      <c r="D25" s="3">
        <v>89</v>
      </c>
      <c r="E25" s="8">
        <v>89.99</v>
      </c>
      <c r="F25" s="8">
        <f t="shared" si="1"/>
        <v>8009.11</v>
      </c>
    </row>
    <row r="26" spans="1:6">
      <c r="A26" s="4"/>
      <c r="B26" s="4"/>
      <c r="C26" s="3" t="s">
        <v>1</v>
      </c>
      <c r="D26" s="4">
        <f>SUM(D23:D25)</f>
        <v>513</v>
      </c>
      <c r="E26" s="8"/>
      <c r="F26" s="8">
        <f>SUM(F23:F25)</f>
        <v>46164.869999999995</v>
      </c>
    </row>
    <row r="37" spans="1:6">
      <c r="A37" s="2" t="s">
        <v>4</v>
      </c>
      <c r="B37" s="2" t="s">
        <v>5</v>
      </c>
      <c r="C37" s="2" t="s">
        <v>6</v>
      </c>
      <c r="D37" s="2" t="s">
        <v>7</v>
      </c>
      <c r="E37" s="7" t="s">
        <v>8</v>
      </c>
      <c r="F37" s="2" t="s">
        <v>12</v>
      </c>
    </row>
    <row r="38" spans="1:6">
      <c r="A38" s="3" t="s">
        <v>13</v>
      </c>
      <c r="B38" s="3"/>
      <c r="C38" s="3" t="s">
        <v>9</v>
      </c>
      <c r="D38" s="3">
        <v>923</v>
      </c>
      <c r="E38" s="8">
        <v>89.99</v>
      </c>
      <c r="F38" s="8">
        <f>E38*D38</f>
        <v>83060.76999999999</v>
      </c>
    </row>
    <row r="39" spans="1:6">
      <c r="A39" s="4"/>
      <c r="B39" s="4"/>
      <c r="C39" s="3" t="s">
        <v>10</v>
      </c>
      <c r="D39" s="3">
        <v>469</v>
      </c>
      <c r="E39" s="8">
        <v>89.99</v>
      </c>
      <c r="F39" s="8">
        <f t="shared" ref="F39:F40" si="2">E39*D39</f>
        <v>42205.31</v>
      </c>
    </row>
    <row r="40" spans="1:6">
      <c r="A40" s="4"/>
      <c r="B40" s="4"/>
      <c r="C40" s="3" t="s">
        <v>11</v>
      </c>
      <c r="D40" s="3">
        <v>506</v>
      </c>
      <c r="E40" s="8">
        <v>89.99</v>
      </c>
      <c r="F40" s="8">
        <f t="shared" si="2"/>
        <v>45534.939999999995</v>
      </c>
    </row>
    <row r="41" spans="1:6">
      <c r="A41" s="4"/>
      <c r="B41" s="4"/>
      <c r="C41" s="3" t="s">
        <v>1</v>
      </c>
      <c r="D41" s="4">
        <f>SUM(D38:D40)</f>
        <v>1898</v>
      </c>
      <c r="E41" s="8"/>
      <c r="F41" s="8">
        <f>SUM(F38:F40)</f>
        <v>170801.02</v>
      </c>
    </row>
    <row r="56" spans="1:2">
      <c r="A56" s="5" t="s">
        <v>14</v>
      </c>
      <c r="B56" s="5" t="s">
        <v>15</v>
      </c>
    </row>
    <row r="57" spans="1:2">
      <c r="A57" s="1" t="s">
        <v>9</v>
      </c>
      <c r="B57" s="1">
        <f>D38+D23+D5</f>
        <v>1612</v>
      </c>
    </row>
    <row r="58" spans="1:2">
      <c r="A58" s="1" t="s">
        <v>10</v>
      </c>
      <c r="B58" s="1">
        <f>D6+D24+D39</f>
        <v>907</v>
      </c>
    </row>
    <row r="59" spans="1:2">
      <c r="A59" s="1" t="s">
        <v>11</v>
      </c>
      <c r="B59" s="1">
        <f>D7+D25+D40</f>
        <v>979</v>
      </c>
    </row>
    <row r="60" spans="1:2">
      <c r="B60" s="1">
        <f>SUM(B57:B59)</f>
        <v>3498</v>
      </c>
    </row>
  </sheetData>
  <mergeCells count="1">
    <mergeCell ref="A1:D2"/>
  </mergeCells>
  <pageMargins left="0.7" right="0.7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B1" workbookViewId="0">
      <selection activeCell="L11" sqref="L11"/>
    </sheetView>
  </sheetViews>
  <sheetFormatPr defaultColWidth="8.85546875" defaultRowHeight="14.25"/>
  <cols>
    <col min="1" max="1" width="24" style="9" customWidth="1"/>
    <col min="2" max="2" width="35.85546875" style="9" customWidth="1"/>
    <col min="3" max="3" width="24" style="9" customWidth="1"/>
    <col min="4" max="4" width="24" style="13" customWidth="1"/>
    <col min="5" max="6" width="24" style="15" customWidth="1"/>
    <col min="7" max="16384" width="8.85546875" style="9"/>
  </cols>
  <sheetData>
    <row r="1" spans="1:6">
      <c r="A1" s="26" t="s">
        <v>3</v>
      </c>
      <c r="B1" s="26"/>
      <c r="C1" s="26"/>
      <c r="D1" s="26"/>
    </row>
    <row r="2" spans="1:6" ht="33.950000000000003" customHeight="1">
      <c r="A2" s="26"/>
      <c r="B2" s="26"/>
      <c r="C2" s="26"/>
      <c r="D2" s="26"/>
    </row>
    <row r="3" spans="1:6" s="24" customFormat="1" ht="32.1" customHeight="1">
      <c r="D3" s="24">
        <f>D5+D12+D20+D28</f>
        <v>3439</v>
      </c>
      <c r="E3" s="19">
        <f>F3/D3</f>
        <v>69.900000000000006</v>
      </c>
      <c r="F3" s="19">
        <f>SUM(F5:F28)</f>
        <v>240386.1</v>
      </c>
    </row>
    <row r="4" spans="1:6">
      <c r="A4" s="18" t="s">
        <v>16</v>
      </c>
      <c r="B4" s="20" t="s">
        <v>17</v>
      </c>
      <c r="C4" s="20" t="s">
        <v>6</v>
      </c>
      <c r="D4" s="21" t="s">
        <v>7</v>
      </c>
      <c r="E4" s="16" t="s">
        <v>8</v>
      </c>
      <c r="F4" s="16" t="s">
        <v>12</v>
      </c>
    </row>
    <row r="5" spans="1:6">
      <c r="A5" s="18" t="s">
        <v>18</v>
      </c>
      <c r="B5" s="11"/>
      <c r="C5" s="12" t="s">
        <v>0</v>
      </c>
      <c r="D5" s="14">
        <v>949</v>
      </c>
      <c r="E5" s="15">
        <v>69.900000000000006</v>
      </c>
      <c r="F5" s="15">
        <f>E5*D5</f>
        <v>66335.100000000006</v>
      </c>
    </row>
    <row r="6" spans="1:6">
      <c r="A6" s="10"/>
    </row>
    <row r="7" spans="1:6">
      <c r="A7" s="10"/>
    </row>
    <row r="8" spans="1:6">
      <c r="A8" s="10"/>
    </row>
    <row r="9" spans="1:6">
      <c r="A9" s="10"/>
    </row>
    <row r="11" spans="1:6">
      <c r="A11" s="18" t="s">
        <v>16</v>
      </c>
      <c r="B11" s="20" t="s">
        <v>17</v>
      </c>
      <c r="C11" s="20" t="s">
        <v>6</v>
      </c>
      <c r="D11" s="21" t="s">
        <v>7</v>
      </c>
      <c r="E11" s="16" t="s">
        <v>8</v>
      </c>
      <c r="F11" s="16" t="s">
        <v>12</v>
      </c>
    </row>
    <row r="12" spans="1:6">
      <c r="A12" s="18" t="s">
        <v>18</v>
      </c>
      <c r="B12" s="11"/>
      <c r="C12" s="12" t="s">
        <v>0</v>
      </c>
      <c r="D12" s="14">
        <v>774</v>
      </c>
      <c r="E12" s="15">
        <v>69.900000000000006</v>
      </c>
      <c r="F12" s="15">
        <f>E12*D12</f>
        <v>54102.600000000006</v>
      </c>
    </row>
    <row r="19" spans="1:6">
      <c r="A19" s="18" t="s">
        <v>16</v>
      </c>
      <c r="B19" s="20" t="s">
        <v>17</v>
      </c>
      <c r="C19" s="20" t="s">
        <v>6</v>
      </c>
      <c r="D19" s="21" t="s">
        <v>7</v>
      </c>
      <c r="E19" s="16" t="s">
        <v>8</v>
      </c>
      <c r="F19" s="16" t="s">
        <v>12</v>
      </c>
    </row>
    <row r="20" spans="1:6">
      <c r="A20" s="18" t="s">
        <v>18</v>
      </c>
      <c r="B20" s="11"/>
      <c r="C20" s="12" t="s">
        <v>0</v>
      </c>
      <c r="D20" s="14">
        <v>432</v>
      </c>
      <c r="E20" s="15">
        <v>69.900000000000006</v>
      </c>
      <c r="F20" s="15">
        <f>E20*D20</f>
        <v>30196.800000000003</v>
      </c>
    </row>
    <row r="27" spans="1:6">
      <c r="A27" s="18" t="s">
        <v>16</v>
      </c>
      <c r="B27" s="20" t="s">
        <v>17</v>
      </c>
      <c r="C27" s="20" t="s">
        <v>6</v>
      </c>
      <c r="D27" s="21" t="s">
        <v>7</v>
      </c>
      <c r="E27" s="16" t="s">
        <v>8</v>
      </c>
      <c r="F27" s="16" t="s">
        <v>12</v>
      </c>
    </row>
    <row r="28" spans="1:6">
      <c r="A28" s="18" t="s">
        <v>18</v>
      </c>
      <c r="B28" s="11"/>
      <c r="C28" s="12" t="s">
        <v>0</v>
      </c>
      <c r="D28" s="14">
        <v>1284</v>
      </c>
      <c r="E28" s="15">
        <v>69.900000000000006</v>
      </c>
      <c r="F28" s="15">
        <f>E28*D28</f>
        <v>89751.6</v>
      </c>
    </row>
    <row r="33" spans="3:4">
      <c r="C33" s="18" t="s">
        <v>19</v>
      </c>
      <c r="D33" s="11">
        <f>SUM(D28,D20,D12,D5)</f>
        <v>3439</v>
      </c>
    </row>
    <row r="34" spans="3:4">
      <c r="C34" s="18"/>
      <c r="D34" s="17"/>
    </row>
  </sheetData>
  <mergeCells count="1">
    <mergeCell ref="A1:D2"/>
  </mergeCells>
  <pageMargins left="0.7" right="0.7" top="0.75" bottom="0.75" header="0.3" footer="0.3"/>
  <pageSetup paperSize="9" orientation="portrait"/>
  <ignoredErrors>
    <ignoredError sqref="F3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WALLETS</vt:lpstr>
      <vt:lpstr>BELTS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2021-03-03T19:14:40Z</dcterms:modified>
</cp:coreProperties>
</file>